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3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/>
  <c r="H17"/>
  <c r="F17"/>
  <c r="E17"/>
  <c r="C17"/>
  <c r="B17"/>
  <c r="B10"/>
  <c r="C10"/>
  <c r="E10"/>
  <c r="F10"/>
  <c r="I10"/>
  <c r="H10"/>
  <c r="B4"/>
  <c r="B15"/>
  <c r="I15"/>
  <c r="H15"/>
  <c r="F15"/>
  <c r="E15"/>
  <c r="I4"/>
  <c r="H4"/>
  <c r="F4"/>
  <c r="E4"/>
  <c r="C15"/>
  <c r="C4"/>
  <c r="J11"/>
  <c r="G11"/>
  <c r="D11"/>
  <c r="J9"/>
  <c r="G9"/>
  <c r="D9"/>
  <c r="J8"/>
  <c r="G8"/>
  <c r="D8"/>
  <c r="J7"/>
  <c r="G7"/>
  <c r="D7"/>
  <c r="J6"/>
  <c r="J12"/>
  <c r="J13"/>
  <c r="J14"/>
  <c r="J16"/>
  <c r="J18"/>
  <c r="J19"/>
  <c r="G6"/>
  <c r="G12"/>
  <c r="G13"/>
  <c r="G14"/>
  <c r="G16"/>
  <c r="G18"/>
  <c r="G19"/>
  <c r="D6"/>
  <c r="D12"/>
  <c r="D13"/>
  <c r="D14"/>
  <c r="D16"/>
  <c r="D18"/>
  <c r="D19"/>
  <c r="J5"/>
  <c r="G5"/>
  <c r="D5"/>
  <c r="F3" l="1"/>
  <c r="G3" s="1"/>
  <c r="E3"/>
  <c r="B3"/>
  <c r="I3"/>
  <c r="H3"/>
  <c r="C3"/>
  <c r="J17"/>
  <c r="J15"/>
  <c r="G10"/>
  <c r="G15"/>
  <c r="G17"/>
  <c r="J10"/>
  <c r="J4"/>
  <c r="G4"/>
  <c r="D17"/>
  <c r="D15"/>
  <c r="D10"/>
  <c r="D4"/>
  <c r="J3" l="1"/>
  <c r="D3"/>
</calcChain>
</file>

<file path=xl/sharedStrings.xml><?xml version="1.0" encoding="utf-8"?>
<sst xmlns="http://schemas.openxmlformats.org/spreadsheetml/2006/main" count="33" uniqueCount="33">
  <si>
    <t>BELANJA MODAL</t>
  </si>
  <si>
    <t>Keterangan</t>
  </si>
  <si>
    <t>Belanja Modal Peralatan dan Mesin</t>
  </si>
  <si>
    <t>Belanja Modal Gedung dan Bangunan</t>
  </si>
  <si>
    <t>Belanja Modal Jalan, Jaringan, dan Irigasi</t>
  </si>
  <si>
    <t>Belanja Modal Aset Tetap Lainnya</t>
  </si>
  <si>
    <t>Catatan :</t>
  </si>
  <si>
    <t>BELANJA OPERASI</t>
  </si>
  <si>
    <t>Belanja Pegawai</t>
  </si>
  <si>
    <t>Belanja Barang dan Jasa</t>
  </si>
  <si>
    <t>Belanja Bunga</t>
  </si>
  <si>
    <t>Belanja Hibah</t>
  </si>
  <si>
    <t>Belanja Bantuan Sosial</t>
  </si>
  <si>
    <t>BELANJA TIDAK TERDUGA</t>
  </si>
  <si>
    <t>Belanja Tidak Terduga</t>
  </si>
  <si>
    <t>BELANJA TRANSFER</t>
  </si>
  <si>
    <t>Belanja Bagi Hasil</t>
  </si>
  <si>
    <t>Belanja Bantuan Keuangan</t>
  </si>
  <si>
    <t>Belanja Operasi adalah seluruh pengeluaran rutin pemerintah yang tidak membentuk aset tetap, digunakan untuk menunjang kelancaran tugas dan fungsi pemerintahan sehari-hari</t>
  </si>
  <si>
    <t>Belanja Modal adalah pengeluaran yang menghasilkan aset jangka panjang (aset tetap/aset lainnya) yang digunakan untuk kegiatan pemerintahan dan tidak habis dalam satu tahun</t>
  </si>
  <si>
    <t>Belanja Tidak Terduga adalah belanja operasi yang digunakan untuk membiayai kejadian luar biasa dan tidak terprediksi yang perlu segera ditangani, serta tidak masuk dalam perencanaan anggaran awal</t>
  </si>
  <si>
    <t>Belanja Transfer adalah belanja pemerintah yang diberikan kepada pihak lain (daerah, desa, lembaga) tanpa imbal balik langsung, untuk mendukung fungsi pelayanan publik, dan bersifat pengalihan anggaran.</t>
  </si>
  <si>
    <t>REALISASI BELANJA PEMERINTAH</t>
  </si>
  <si>
    <t>Target Tahun 2022</t>
  </si>
  <si>
    <t>Realisasi Tahun 2022</t>
  </si>
  <si>
    <t>Target Tahun 2023</t>
  </si>
  <si>
    <t>Realisasi Tahun 2023</t>
  </si>
  <si>
    <t>Target Tahun 2024</t>
  </si>
  <si>
    <t>Realisasi Tahun 2024</t>
  </si>
  <si>
    <t xml:space="preserve">REALISASI PENGELUARAN BELANJA PEMERINTAH </t>
  </si>
  <si>
    <t>% Tahun 2022</t>
  </si>
  <si>
    <t>% Tahun 2023</t>
  </si>
  <si>
    <t>% Tahun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</si>
</sst>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i/>
      <sz val="10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43" fontId="3" fillId="0" borderId="1" xfId="1" applyFont="1" applyBorder="1" applyAlignment="1">
      <alignment horizontal="center"/>
    </xf>
    <xf numFmtId="9" fontId="3" fillId="0" borderId="0" xfId="2" applyFont="1"/>
    <xf numFmtId="10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3" fontId="2" fillId="3" borderId="1" xfId="1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0" fontId="3" fillId="0" borderId="0" xfId="0" applyFont="1" applyAlignment="1">
      <alignment vertical="top"/>
    </xf>
    <xf numFmtId="9" fontId="3" fillId="0" borderId="0" xfId="2" applyFont="1" applyAlignment="1">
      <alignment vertical="top"/>
    </xf>
    <xf numFmtId="0" fontId="4" fillId="2" borderId="3" xfId="0" applyFont="1" applyFill="1" applyBorder="1" applyAlignment="1"/>
    <xf numFmtId="0" fontId="2" fillId="0" borderId="2" xfId="0" applyFont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A19" sqref="A19"/>
    </sheetView>
  </sheetViews>
  <sheetFormatPr defaultColWidth="8.7109375" defaultRowHeight="15"/>
  <cols>
    <col min="1" max="1" width="44.42578125" style="1" bestFit="1" customWidth="1"/>
    <col min="2" max="3" width="31.28515625" style="1" customWidth="1"/>
    <col min="4" max="4" width="19.5703125" style="3" customWidth="1"/>
    <col min="5" max="5" width="29.5703125" style="1" customWidth="1"/>
    <col min="6" max="6" width="28.5703125" style="1" customWidth="1"/>
    <col min="7" max="7" width="18" style="3" customWidth="1"/>
    <col min="8" max="8" width="31.7109375" style="1" customWidth="1"/>
    <col min="9" max="9" width="30.28515625" style="1" customWidth="1"/>
    <col min="10" max="10" width="18.42578125" style="3" customWidth="1"/>
    <col min="11" max="16384" width="8.7109375" style="1"/>
  </cols>
  <sheetData>
    <row r="1" spans="1:10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7" t="s">
        <v>1</v>
      </c>
      <c r="B2" s="9" t="s">
        <v>23</v>
      </c>
      <c r="C2" s="9" t="s">
        <v>24</v>
      </c>
      <c r="D2" s="10" t="s">
        <v>30</v>
      </c>
      <c r="E2" s="9" t="s">
        <v>25</v>
      </c>
      <c r="F2" s="9" t="s">
        <v>26</v>
      </c>
      <c r="G2" s="10" t="s">
        <v>31</v>
      </c>
      <c r="H2" s="9" t="s">
        <v>27</v>
      </c>
      <c r="I2" s="9" t="s">
        <v>28</v>
      </c>
      <c r="J2" s="10" t="s">
        <v>32</v>
      </c>
    </row>
    <row r="3" spans="1:10">
      <c r="A3" s="16" t="s">
        <v>22</v>
      </c>
      <c r="B3" s="6">
        <f>B4+B10+B15+B17</f>
        <v>1250650896849</v>
      </c>
      <c r="C3" s="6">
        <f>C4+C10+C15+C17</f>
        <v>1196458784777</v>
      </c>
      <c r="D3" s="7">
        <f>C3/B3</f>
        <v>0.95666887361730091</v>
      </c>
      <c r="E3" s="6">
        <f>E4+E10+E15+E17</f>
        <v>1233719958868</v>
      </c>
      <c r="F3" s="6">
        <f>F4+F10+F15+F17</f>
        <v>1149928881205.3</v>
      </c>
      <c r="G3" s="7">
        <f>F3/E3</f>
        <v>0.93208257914577108</v>
      </c>
      <c r="H3" s="6">
        <f>H4+H10+H15+H17</f>
        <v>1321221317782</v>
      </c>
      <c r="I3" s="6">
        <f>I4+I10+I15+I17</f>
        <v>1236265292887.6602</v>
      </c>
      <c r="J3" s="7">
        <f>I3/H3</f>
        <v>0.9356988691062299</v>
      </c>
    </row>
    <row r="4" spans="1:10">
      <c r="A4" s="11" t="s">
        <v>7</v>
      </c>
      <c r="B4" s="12">
        <f>SUM(B5:B9)</f>
        <v>831007706181</v>
      </c>
      <c r="C4" s="12">
        <f>SUM(C5:C9)</f>
        <v>787215026534</v>
      </c>
      <c r="D4" s="13">
        <f t="shared" ref="D4:D19" si="0">C4/B4</f>
        <v>0.94730171655296103</v>
      </c>
      <c r="E4" s="12">
        <f>SUM(E5:E9)</f>
        <v>874907815590</v>
      </c>
      <c r="F4" s="12">
        <f>SUM(F5:F9)</f>
        <v>817906120669.14001</v>
      </c>
      <c r="G4" s="13">
        <f t="shared" ref="G4:G19" si="1">F4/E4</f>
        <v>0.93484834184225396</v>
      </c>
      <c r="H4" s="12">
        <f>SUM(H5:H9)</f>
        <v>919498875802</v>
      </c>
      <c r="I4" s="12">
        <f>SUM(I5:I9)</f>
        <v>867583454207.04004</v>
      </c>
      <c r="J4" s="13">
        <f t="shared" ref="J4:J19" si="2">I4/H4</f>
        <v>0.94353943983925093</v>
      </c>
    </row>
    <row r="5" spans="1:10">
      <c r="A5" s="5" t="s">
        <v>8</v>
      </c>
      <c r="B5" s="2">
        <v>470164060952</v>
      </c>
      <c r="C5" s="2">
        <v>443473619320</v>
      </c>
      <c r="D5" s="4">
        <f t="shared" si="0"/>
        <v>0.94323164221026057</v>
      </c>
      <c r="E5" s="2">
        <v>477505600465</v>
      </c>
      <c r="F5" s="2">
        <v>449075408836</v>
      </c>
      <c r="G5" s="4">
        <f t="shared" si="1"/>
        <v>0.94046102998307379</v>
      </c>
      <c r="H5" s="2">
        <v>515666555259</v>
      </c>
      <c r="I5" s="2">
        <v>494647477536</v>
      </c>
      <c r="J5" s="4">
        <f t="shared" si="2"/>
        <v>0.95923901306253434</v>
      </c>
    </row>
    <row r="6" spans="1:10">
      <c r="A6" s="5" t="s">
        <v>9</v>
      </c>
      <c r="B6" s="2">
        <v>334482851495</v>
      </c>
      <c r="C6" s="2">
        <v>317977781506</v>
      </c>
      <c r="D6" s="4">
        <f t="shared" si="0"/>
        <v>0.95065495909512499</v>
      </c>
      <c r="E6" s="2">
        <v>366845936294</v>
      </c>
      <c r="F6" s="2">
        <v>338546010991.14001</v>
      </c>
      <c r="G6" s="4">
        <f t="shared" si="1"/>
        <v>0.92285610251334582</v>
      </c>
      <c r="H6" s="2">
        <v>351575136441</v>
      </c>
      <c r="I6" s="2">
        <v>321821463694.03998</v>
      </c>
      <c r="J6" s="4">
        <f t="shared" si="2"/>
        <v>0.91537037275116528</v>
      </c>
    </row>
    <row r="7" spans="1:10">
      <c r="A7" s="5" t="s">
        <v>10</v>
      </c>
      <c r="B7" s="2">
        <v>7369536634</v>
      </c>
      <c r="C7" s="2">
        <v>6823546409</v>
      </c>
      <c r="D7" s="4">
        <f t="shared" ref="D7:D11" si="3">C7/B7</f>
        <v>0.92591254347240415</v>
      </c>
      <c r="E7" s="2">
        <v>4376113731</v>
      </c>
      <c r="F7" s="2">
        <v>4248013228</v>
      </c>
      <c r="G7" s="4">
        <f t="shared" ref="G7:G11" si="4">F7/E7</f>
        <v>0.9707273368851117</v>
      </c>
      <c r="H7" s="2">
        <v>3787528202</v>
      </c>
      <c r="I7" s="2">
        <v>3759608863</v>
      </c>
      <c r="J7" s="4">
        <f t="shared" ref="J7:J11" si="5">I7/H7</f>
        <v>0.99262861224762444</v>
      </c>
    </row>
    <row r="8" spans="1:10">
      <c r="A8" s="5" t="s">
        <v>11</v>
      </c>
      <c r="B8" s="2">
        <v>17733257100</v>
      </c>
      <c r="C8" s="2">
        <v>17682079299</v>
      </c>
      <c r="D8" s="4">
        <f t="shared" si="3"/>
        <v>0.99711402137174221</v>
      </c>
      <c r="E8" s="2">
        <v>23872165100</v>
      </c>
      <c r="F8" s="2">
        <v>23728687614</v>
      </c>
      <c r="G8" s="4">
        <f t="shared" si="4"/>
        <v>0.9939897581388627</v>
      </c>
      <c r="H8" s="2">
        <v>48469655900</v>
      </c>
      <c r="I8" s="2">
        <v>47354904114</v>
      </c>
      <c r="J8" s="4">
        <f t="shared" si="5"/>
        <v>0.9770010377564905</v>
      </c>
    </row>
    <row r="9" spans="1:10">
      <c r="A9" s="5" t="s">
        <v>12</v>
      </c>
      <c r="B9" s="2">
        <v>1258000000</v>
      </c>
      <c r="C9" s="2">
        <v>1258000000</v>
      </c>
      <c r="D9" s="4">
        <f t="shared" si="3"/>
        <v>1</v>
      </c>
      <c r="E9" s="2">
        <v>2308000000</v>
      </c>
      <c r="F9" s="2">
        <v>2308000000</v>
      </c>
      <c r="G9" s="4">
        <f t="shared" si="4"/>
        <v>1</v>
      </c>
      <c r="H9" s="2">
        <v>0</v>
      </c>
      <c r="I9" s="2">
        <v>0</v>
      </c>
      <c r="J9" s="4" t="e">
        <f t="shared" si="5"/>
        <v>#DIV/0!</v>
      </c>
    </row>
    <row r="10" spans="1:10">
      <c r="A10" s="11" t="s">
        <v>0</v>
      </c>
      <c r="B10" s="12">
        <f>SUM(B11:B14)</f>
        <v>214436245022</v>
      </c>
      <c r="C10" s="12">
        <f>SUM(C11:C14)</f>
        <v>209387823621</v>
      </c>
      <c r="D10" s="13">
        <f t="shared" si="3"/>
        <v>0.97645723837179643</v>
      </c>
      <c r="E10" s="12">
        <f>SUM(E11:E14)</f>
        <v>147073424672</v>
      </c>
      <c r="F10" s="12">
        <f>SUM(F11:F14)</f>
        <v>139143692601</v>
      </c>
      <c r="G10" s="13">
        <f t="shared" si="4"/>
        <v>0.94608317519847851</v>
      </c>
      <c r="H10" s="12">
        <f>SUM(H11:H14)</f>
        <v>186467400241</v>
      </c>
      <c r="I10" s="12">
        <f>SUM(I11:I14)</f>
        <v>158988280436.62</v>
      </c>
      <c r="J10" s="13">
        <f t="shared" si="5"/>
        <v>0.85263311566062172</v>
      </c>
    </row>
    <row r="11" spans="1:10">
      <c r="A11" s="5" t="s">
        <v>2</v>
      </c>
      <c r="B11" s="2">
        <v>37320598382</v>
      </c>
      <c r="C11" s="2">
        <v>35476873354</v>
      </c>
      <c r="D11" s="4">
        <f t="shared" si="3"/>
        <v>0.95059765630957183</v>
      </c>
      <c r="E11" s="2">
        <v>70727164703</v>
      </c>
      <c r="F11" s="2">
        <v>66572512792</v>
      </c>
      <c r="G11" s="4">
        <f t="shared" si="4"/>
        <v>0.94125804521577583</v>
      </c>
      <c r="H11" s="2">
        <v>43665258881</v>
      </c>
      <c r="I11" s="2">
        <v>38277188041</v>
      </c>
      <c r="J11" s="4">
        <f t="shared" si="5"/>
        <v>0.8766050865589966</v>
      </c>
    </row>
    <row r="12" spans="1:10">
      <c r="A12" s="5" t="s">
        <v>3</v>
      </c>
      <c r="B12" s="2">
        <v>49269472876</v>
      </c>
      <c r="C12" s="2">
        <v>46867896638</v>
      </c>
      <c r="D12" s="4">
        <f t="shared" si="0"/>
        <v>0.95125630339004807</v>
      </c>
      <c r="E12" s="2">
        <v>36983051437</v>
      </c>
      <c r="F12" s="2">
        <v>33852246192</v>
      </c>
      <c r="G12" s="4">
        <f t="shared" si="1"/>
        <v>0.91534486411070559</v>
      </c>
      <c r="H12" s="2">
        <v>62388800057</v>
      </c>
      <c r="I12" s="2">
        <v>48153898344.629997</v>
      </c>
      <c r="J12" s="4">
        <f t="shared" si="2"/>
        <v>0.77183562275016293</v>
      </c>
    </row>
    <row r="13" spans="1:10">
      <c r="A13" s="5" t="s">
        <v>4</v>
      </c>
      <c r="B13" s="2">
        <v>125826450564</v>
      </c>
      <c r="C13" s="2">
        <v>125070942487</v>
      </c>
      <c r="D13" s="4">
        <f t="shared" si="0"/>
        <v>0.99399563387814294</v>
      </c>
      <c r="E13" s="2">
        <v>33411584982</v>
      </c>
      <c r="F13" s="2">
        <v>33143127767</v>
      </c>
      <c r="G13" s="4">
        <f t="shared" si="1"/>
        <v>0.99196514576771422</v>
      </c>
      <c r="H13" s="2">
        <v>74721411418</v>
      </c>
      <c r="I13" s="2">
        <v>66930322826.989998</v>
      </c>
      <c r="J13" s="4">
        <f t="shared" si="2"/>
        <v>0.8957315119835495</v>
      </c>
    </row>
    <row r="14" spans="1:10">
      <c r="A14" s="5" t="s">
        <v>5</v>
      </c>
      <c r="B14" s="2">
        <v>2019723200</v>
      </c>
      <c r="C14" s="2">
        <v>1972111142</v>
      </c>
      <c r="D14" s="4">
        <f t="shared" si="0"/>
        <v>0.97642644398004641</v>
      </c>
      <c r="E14" s="2">
        <v>5951623550</v>
      </c>
      <c r="F14" s="2">
        <v>5575805850</v>
      </c>
      <c r="G14" s="4">
        <f t="shared" si="1"/>
        <v>0.93685459155090545</v>
      </c>
      <c r="H14" s="2">
        <v>5691929885</v>
      </c>
      <c r="I14" s="2">
        <v>5626871224</v>
      </c>
      <c r="J14" s="4">
        <f t="shared" si="2"/>
        <v>0.98857001714454529</v>
      </c>
    </row>
    <row r="15" spans="1:10">
      <c r="A15" s="11" t="s">
        <v>13</v>
      </c>
      <c r="B15" s="12">
        <f>B16</f>
        <v>4909208546</v>
      </c>
      <c r="C15" s="12">
        <f>C16</f>
        <v>3397562410</v>
      </c>
      <c r="D15" s="13">
        <f t="shared" si="0"/>
        <v>0.69207946213006533</v>
      </c>
      <c r="E15" s="12">
        <f>E16</f>
        <v>2541505206</v>
      </c>
      <c r="F15" s="12">
        <f>F16</f>
        <v>2196941835.1599998</v>
      </c>
      <c r="G15" s="13">
        <f t="shared" si="1"/>
        <v>0.86442547116309143</v>
      </c>
      <c r="H15" s="12">
        <f>H16</f>
        <v>2739224339</v>
      </c>
      <c r="I15" s="12">
        <f>I16</f>
        <v>660296320</v>
      </c>
      <c r="J15" s="13">
        <f t="shared" si="2"/>
        <v>0.24105229739636888</v>
      </c>
    </row>
    <row r="16" spans="1:10">
      <c r="A16" s="5" t="s">
        <v>14</v>
      </c>
      <c r="B16" s="2">
        <v>4909208546</v>
      </c>
      <c r="C16" s="2">
        <v>3397562410</v>
      </c>
      <c r="D16" s="4">
        <f t="shared" si="0"/>
        <v>0.69207946213006533</v>
      </c>
      <c r="E16" s="2">
        <v>2541505206</v>
      </c>
      <c r="F16" s="2">
        <v>2196941835.1599998</v>
      </c>
      <c r="G16" s="4">
        <f t="shared" si="1"/>
        <v>0.86442547116309143</v>
      </c>
      <c r="H16" s="2">
        <v>2739224339</v>
      </c>
      <c r="I16" s="2">
        <v>660296320</v>
      </c>
      <c r="J16" s="4">
        <f t="shared" si="2"/>
        <v>0.24105229739636888</v>
      </c>
    </row>
    <row r="17" spans="1:10">
      <c r="A17" s="11" t="s">
        <v>15</v>
      </c>
      <c r="B17" s="12">
        <f>SUM(B18:B19)</f>
        <v>200297737100</v>
      </c>
      <c r="C17" s="12">
        <f>SUM(C18:C19)</f>
        <v>196458372212</v>
      </c>
      <c r="D17" s="13">
        <f t="shared" si="0"/>
        <v>0.9808317111137248</v>
      </c>
      <c r="E17" s="12">
        <f>SUM(E18:E19)</f>
        <v>209197213400</v>
      </c>
      <c r="F17" s="12">
        <f>SUM(F18:F19)</f>
        <v>190682126100</v>
      </c>
      <c r="G17" s="13">
        <f t="shared" si="1"/>
        <v>0.91149457968831626</v>
      </c>
      <c r="H17" s="12">
        <f>SUM(H18:H19)</f>
        <v>212515817400</v>
      </c>
      <c r="I17" s="12">
        <f>SUM(I18:I19)</f>
        <v>209033261924</v>
      </c>
      <c r="J17" s="13">
        <f t="shared" si="2"/>
        <v>0.98361272342639283</v>
      </c>
    </row>
    <row r="18" spans="1:10">
      <c r="A18" s="5" t="s">
        <v>16</v>
      </c>
      <c r="B18" s="2">
        <v>3667779800</v>
      </c>
      <c r="C18" s="2">
        <v>0</v>
      </c>
      <c r="D18" s="4">
        <f t="shared" si="0"/>
        <v>0</v>
      </c>
      <c r="E18" s="2">
        <v>1643923100</v>
      </c>
      <c r="F18" s="2">
        <v>0</v>
      </c>
      <c r="G18" s="4">
        <f t="shared" si="1"/>
        <v>0</v>
      </c>
      <c r="H18" s="2">
        <v>3103558700</v>
      </c>
      <c r="I18" s="2">
        <v>0</v>
      </c>
      <c r="J18" s="4">
        <f t="shared" si="2"/>
        <v>0</v>
      </c>
    </row>
    <row r="19" spans="1:10">
      <c r="A19" s="5" t="s">
        <v>17</v>
      </c>
      <c r="B19" s="2">
        <v>196629957300</v>
      </c>
      <c r="C19" s="2">
        <v>196458372212</v>
      </c>
      <c r="D19" s="4">
        <f t="shared" si="0"/>
        <v>0.99912737056776035</v>
      </c>
      <c r="E19" s="2">
        <v>207553290300</v>
      </c>
      <c r="F19" s="2">
        <v>190682126100</v>
      </c>
      <c r="G19" s="4">
        <f t="shared" si="1"/>
        <v>0.91871406049205862</v>
      </c>
      <c r="H19" s="2">
        <v>209412258700</v>
      </c>
      <c r="I19" s="2">
        <v>209033261924</v>
      </c>
      <c r="J19" s="4">
        <f t="shared" si="2"/>
        <v>0.99819018820410632</v>
      </c>
    </row>
    <row r="20" spans="1:10">
      <c r="A20" s="8" t="s">
        <v>6</v>
      </c>
    </row>
    <row r="21" spans="1:10" s="14" customFormat="1" ht="57" customHeight="1">
      <c r="A21" s="19" t="s">
        <v>18</v>
      </c>
      <c r="B21" s="19"/>
      <c r="C21" s="19"/>
      <c r="D21" s="15"/>
      <c r="G21" s="15"/>
      <c r="J21" s="15"/>
    </row>
    <row r="22" spans="1:10" s="14" customFormat="1" ht="75" customHeight="1">
      <c r="A22" s="19" t="s">
        <v>19</v>
      </c>
      <c r="B22" s="19"/>
      <c r="C22" s="19"/>
      <c r="D22" s="15"/>
      <c r="G22" s="15"/>
      <c r="J22" s="15"/>
    </row>
    <row r="23" spans="1:10" s="14" customFormat="1" ht="72" customHeight="1">
      <c r="A23" s="19" t="s">
        <v>20</v>
      </c>
      <c r="B23" s="19"/>
      <c r="C23" s="19"/>
      <c r="D23" s="15"/>
      <c r="G23" s="15"/>
      <c r="J23" s="15"/>
    </row>
    <row r="24" spans="1:10" ht="67.5" customHeight="1">
      <c r="A24" s="19" t="s">
        <v>21</v>
      </c>
      <c r="B24" s="19"/>
      <c r="C24" s="19"/>
    </row>
    <row r="25" spans="1:10">
      <c r="A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Dian.Vihaja.Hasibuan</dc:creator>
  <cp:lastModifiedBy>Book</cp:lastModifiedBy>
  <dcterms:created xsi:type="dcterms:W3CDTF">2025-07-02T03:36:17Z</dcterms:created>
  <dcterms:modified xsi:type="dcterms:W3CDTF">2025-09-02T02:43:55Z</dcterms:modified>
</cp:coreProperties>
</file>